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ngh\OneDrive\바탕 화면\"/>
    </mc:Choice>
  </mc:AlternateContent>
  <bookViews>
    <workbookView xWindow="0" yWindow="0" windowWidth="38400" windowHeight="17900"/>
  </bookViews>
  <sheets>
    <sheet name="케이렙365 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5" i="1" l="1"/>
  <c r="AE29" i="1" l="1"/>
  <c r="AE28" i="1"/>
  <c r="AE15" i="1" l="1"/>
  <c r="AB12" i="1" s="1"/>
  <c r="AE30" i="1"/>
  <c r="Q15" i="1"/>
  <c r="W31" i="1" l="1"/>
  <c r="N12" i="1"/>
</calcChain>
</file>

<file path=xl/sharedStrings.xml><?xml version="1.0" encoding="utf-8"?>
<sst xmlns="http://schemas.openxmlformats.org/spreadsheetml/2006/main" count="86" uniqueCount="72">
  <si>
    <t>공
급
받
는
자</t>
    <phoneticPr fontId="2" type="noConversion"/>
  </si>
  <si>
    <t>견적번호</t>
  </si>
  <si>
    <t>공
급
자</t>
  </si>
  <si>
    <t>등록번호</t>
  </si>
  <si>
    <t>105-87-51159</t>
  </si>
  <si>
    <t>거래처명</t>
  </si>
  <si>
    <t>상 호</t>
  </si>
  <si>
    <t>(주)뉴젠솔루션</t>
  </si>
  <si>
    <t>대표자</t>
  </si>
  <si>
    <t>장선수</t>
  </si>
  <si>
    <t>담당자</t>
  </si>
  <si>
    <t>주 소</t>
  </si>
  <si>
    <t>서울시 영등포구 경인로 775 에이스하이테크시티 1동 1006호</t>
  </si>
  <si>
    <t>견적일자</t>
  </si>
  <si>
    <t>업 태</t>
  </si>
  <si>
    <t>서비스</t>
  </si>
  <si>
    <t>종목</t>
  </si>
  <si>
    <t>소프트웨어 개발, 공급</t>
  </si>
  <si>
    <t>TEL</t>
  </si>
  <si>
    <t>담
당
자</t>
  </si>
  <si>
    <t>이름</t>
  </si>
  <si>
    <t>영업본부</t>
    <phoneticPr fontId="2" type="noConversion"/>
  </si>
  <si>
    <t>H.P</t>
  </si>
  <si>
    <t>FAX</t>
  </si>
  <si>
    <t>1661-0098</t>
    <phoneticPr fontId="2" type="noConversion"/>
  </si>
  <si>
    <t>02-2139-1198</t>
  </si>
  <si>
    <t>E-MAIL</t>
  </si>
  <si>
    <t>一金</t>
  </si>
  <si>
    <t>원整/月</t>
    <phoneticPr fontId="2" type="noConversion"/>
  </si>
  <si>
    <t>\</t>
    <phoneticPr fontId="2" type="noConversion"/>
  </si>
  <si>
    <t>No</t>
  </si>
  <si>
    <t>품 명</t>
  </si>
  <si>
    <t>규 격</t>
  </si>
  <si>
    <t>수 량</t>
  </si>
  <si>
    <t>A. 비고사항</t>
  </si>
  <si>
    <t>B. 견적조건</t>
  </si>
  <si>
    <t xml:space="preserve">- 제출서류 안내
서비스 신청서(견적서 하단 작성 후 FAX 및 메일로 신청)
사업자등록증 
CMS 동의서 
</t>
    <phoneticPr fontId="2" type="noConversion"/>
  </si>
  <si>
    <t>- 견적일로부터 3일</t>
    <phoneticPr fontId="2" type="noConversion"/>
  </si>
  <si>
    <t>신청자 명</t>
  </si>
  <si>
    <t>신청자 확인/서명</t>
  </si>
  <si>
    <t>연락처</t>
  </si>
  <si>
    <t>신청할 ID</t>
  </si>
  <si>
    <t>세금계산서
정보</t>
  </si>
  <si>
    <t>휴대폰</t>
  </si>
  <si>
    <t>E-Mail 주소</t>
  </si>
  <si>
    <t>뉴젠솔루션 http://www.newzensolution.co.kr/</t>
  </si>
  <si>
    <t>도입시 1회</t>
    <phoneticPr fontId="2" type="noConversion"/>
  </si>
  <si>
    <t>sale@newzen.kr</t>
    <phoneticPr fontId="2" type="noConversion"/>
  </si>
  <si>
    <t>견적금액
(최초1회 VAT포함)</t>
    <phoneticPr fontId="2" type="noConversion"/>
  </si>
  <si>
    <t>매월 납부 금액(VAT포함)</t>
    <phoneticPr fontId="2" type="noConversion"/>
  </si>
  <si>
    <t>공급가</t>
    <phoneticPr fontId="2" type="noConversion"/>
  </si>
  <si>
    <t>금액(VAT포함)</t>
    <phoneticPr fontId="2" type="noConversion"/>
  </si>
  <si>
    <t>구독 서비스 가입비</t>
    <phoneticPr fontId="2" type="noConversion"/>
  </si>
  <si>
    <t>-</t>
  </si>
  <si>
    <t>-</t>
    <phoneticPr fontId="2" type="noConversion"/>
  </si>
  <si>
    <t>인사/급여관리</t>
    <phoneticPr fontId="2" type="noConversion"/>
  </si>
  <si>
    <t>전표/장부관리</t>
    <phoneticPr fontId="2" type="noConversion"/>
  </si>
  <si>
    <t>결산관리</t>
    <phoneticPr fontId="2" type="noConversion"/>
  </si>
  <si>
    <t>자금/예산관리</t>
    <phoneticPr fontId="2" type="noConversion"/>
  </si>
  <si>
    <t>현장관리</t>
    <phoneticPr fontId="2" type="noConversion"/>
  </si>
  <si>
    <t>고정자산관리</t>
    <phoneticPr fontId="2" type="noConversion"/>
  </si>
  <si>
    <t>부가가치세신고</t>
    <phoneticPr fontId="2" type="noConversion"/>
  </si>
  <si>
    <t>영업/구매/재고 관리</t>
    <phoneticPr fontId="2" type="noConversion"/>
  </si>
  <si>
    <t>생산/외주/BOM 관리</t>
    <phoneticPr fontId="2" type="noConversion"/>
  </si>
  <si>
    <t>표준원가관리</t>
    <phoneticPr fontId="2" type="noConversion"/>
  </si>
  <si>
    <t>수금(채권)/지급(채무)관리</t>
    <phoneticPr fontId="2" type="noConversion"/>
  </si>
  <si>
    <t>메뉴권한관리</t>
    <phoneticPr fontId="2" type="noConversion"/>
  </si>
  <si>
    <t>데이터관리</t>
    <phoneticPr fontId="2" type="noConversion"/>
  </si>
  <si>
    <t>모듈추가/월</t>
    <phoneticPr fontId="2" type="noConversion"/>
  </si>
  <si>
    <t>뉴젠 케이렙 365 A</t>
    <phoneticPr fontId="2" type="noConversion"/>
  </si>
  <si>
    <t>조정</t>
    <phoneticPr fontId="2" type="noConversion"/>
  </si>
  <si>
    <t>케이렙 365 A 견적서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</si>
</sst>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b/>
      <u/>
      <sz val="28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4"/>
      <color theme="1"/>
      <name val="돋움"/>
      <family val="3"/>
      <charset val="129"/>
    </font>
    <font>
      <sz val="11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D7E4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wrapText="1"/>
    </xf>
    <xf numFmtId="0" fontId="6" fillId="2" borderId="4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3" fontId="8" fillId="4" borderId="12" xfId="0" applyNumberFormat="1" applyFont="1" applyFill="1" applyBorder="1" applyAlignment="1">
      <alignment vertical="center" wrapText="1"/>
    </xf>
    <xf numFmtId="3" fontId="8" fillId="4" borderId="16" xfId="0" applyNumberFormat="1" applyFont="1" applyFill="1" applyBorder="1" applyAlignment="1">
      <alignment vertical="center" wrapText="1"/>
    </xf>
    <xf numFmtId="0" fontId="8" fillId="4" borderId="10" xfId="0" applyFont="1" applyFill="1" applyBorder="1" applyAlignment="1">
      <alignment vertical="center" wrapText="1"/>
    </xf>
    <xf numFmtId="0" fontId="8" fillId="4" borderId="14" xfId="0" applyFont="1" applyFill="1" applyBorder="1" applyAlignment="1">
      <alignment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0" fontId="4" fillId="6" borderId="0" xfId="0" applyFont="1" applyFill="1" applyAlignment="1">
      <alignment horizontal="center" vertical="center" wrapText="1"/>
    </xf>
    <xf numFmtId="0" fontId="6" fillId="6" borderId="0" xfId="0" applyFont="1" applyFill="1" applyAlignment="1">
      <alignment vertical="center" wrapText="1"/>
    </xf>
    <xf numFmtId="0" fontId="6" fillId="7" borderId="7" xfId="0" applyFont="1" applyFill="1" applyBorder="1" applyAlignment="1">
      <alignment wrapText="1"/>
    </xf>
    <xf numFmtId="0" fontId="6" fillId="7" borderId="8" xfId="0" applyFont="1" applyFill="1" applyBorder="1" applyAlignment="1">
      <alignment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3" fontId="4" fillId="3" borderId="7" xfId="0" applyNumberFormat="1" applyFont="1" applyFill="1" applyBorder="1" applyAlignment="1">
      <alignment horizontal="right" vertical="center" wrapText="1"/>
    </xf>
    <xf numFmtId="3" fontId="4" fillId="3" borderId="8" xfId="0" applyNumberFormat="1" applyFont="1" applyFill="1" applyBorder="1" applyAlignment="1">
      <alignment horizontal="right" vertical="center" wrapText="1"/>
    </xf>
    <xf numFmtId="0" fontId="4" fillId="3" borderId="6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6" fillId="2" borderId="6" xfId="0" quotePrefix="1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7" xfId="0" quotePrefix="1" applyFont="1" applyFill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vertical="center" wrapText="1"/>
    </xf>
    <xf numFmtId="0" fontId="6" fillId="7" borderId="8" xfId="0" applyFont="1" applyFill="1" applyBorder="1" applyAlignment="1">
      <alignment vertical="center" wrapText="1"/>
    </xf>
    <xf numFmtId="0" fontId="4" fillId="6" borderId="0" xfId="0" applyFont="1" applyFill="1" applyAlignment="1">
      <alignment horizontal="center" vertical="center" wrapText="1"/>
    </xf>
    <xf numFmtId="0" fontId="6" fillId="6" borderId="0" xfId="0" applyFont="1" applyFill="1" applyAlignment="1">
      <alignment horizontal="left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vertical="center" wrapText="1"/>
    </xf>
    <xf numFmtId="41" fontId="4" fillId="6" borderId="7" xfId="1" applyFont="1" applyFill="1" applyBorder="1" applyAlignment="1">
      <alignment horizontal="right" vertical="center" wrapText="1"/>
    </xf>
    <xf numFmtId="3" fontId="4" fillId="6" borderId="7" xfId="0" applyNumberFormat="1" applyFont="1" applyFill="1" applyBorder="1" applyAlignment="1">
      <alignment horizontal="right" vertical="center" wrapText="1"/>
    </xf>
    <xf numFmtId="3" fontId="4" fillId="6" borderId="8" xfId="0" applyNumberFormat="1" applyFont="1" applyFill="1" applyBorder="1" applyAlignment="1">
      <alignment horizontal="right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vertical="center" wrapText="1"/>
    </xf>
    <xf numFmtId="0" fontId="6" fillId="6" borderId="16" xfId="0" applyFont="1" applyFill="1" applyBorder="1" applyAlignment="1">
      <alignment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4" fillId="6" borderId="23" xfId="0" applyFont="1" applyFill="1" applyBorder="1" applyAlignment="1">
      <alignment horizontal="center" vertical="center" wrapText="1"/>
    </xf>
    <xf numFmtId="0" fontId="4" fillId="6" borderId="15" xfId="0" applyFont="1" applyFill="1" applyBorder="1" applyAlignment="1">
      <alignment horizontal="center" vertical="center" wrapText="1"/>
    </xf>
    <xf numFmtId="0" fontId="4" fillId="6" borderId="24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vertical="center" wrapText="1"/>
    </xf>
    <xf numFmtId="0" fontId="6" fillId="6" borderId="5" xfId="0" applyFont="1" applyFill="1" applyBorder="1" applyAlignment="1">
      <alignment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4" borderId="10" xfId="0" applyFont="1" applyFill="1" applyBorder="1" applyAlignment="1">
      <alignment vertical="center" wrapText="1"/>
    </xf>
    <xf numFmtId="0" fontId="8" fillId="4" borderId="14" xfId="0" applyFont="1" applyFill="1" applyBorder="1" applyAlignment="1">
      <alignment vertical="center" wrapText="1"/>
    </xf>
    <xf numFmtId="0" fontId="8" fillId="4" borderId="11" xfId="0" applyFont="1" applyFill="1" applyBorder="1" applyAlignment="1">
      <alignment horizontal="right" vertical="center" wrapText="1"/>
    </xf>
    <xf numFmtId="0" fontId="8" fillId="4" borderId="10" xfId="0" applyFont="1" applyFill="1" applyBorder="1" applyAlignment="1">
      <alignment horizontal="right" vertical="center" wrapText="1"/>
    </xf>
    <xf numFmtId="0" fontId="8" fillId="4" borderId="15" xfId="0" applyFont="1" applyFill="1" applyBorder="1" applyAlignment="1">
      <alignment horizontal="right" vertical="center" wrapText="1"/>
    </xf>
    <xf numFmtId="0" fontId="8" fillId="4" borderId="14" xfId="0" applyFont="1" applyFill="1" applyBorder="1" applyAlignment="1">
      <alignment horizontal="right" vertical="center" wrapText="1"/>
    </xf>
    <xf numFmtId="3" fontId="8" fillId="4" borderId="10" xfId="0" applyNumberFormat="1" applyFont="1" applyFill="1" applyBorder="1" applyAlignment="1">
      <alignment horizontal="right" vertical="center" wrapText="1"/>
    </xf>
    <xf numFmtId="3" fontId="8" fillId="4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6" borderId="10" xfId="0" applyFont="1" applyFill="1" applyBorder="1" applyAlignment="1">
      <alignment vertical="center" wrapText="1"/>
    </xf>
    <xf numFmtId="41" fontId="4" fillId="6" borderId="10" xfId="1" applyFont="1" applyFill="1" applyBorder="1" applyAlignment="1">
      <alignment horizontal="right" vertical="center" wrapText="1"/>
    </xf>
    <xf numFmtId="3" fontId="4" fillId="6" borderId="10" xfId="0" applyNumberFormat="1" applyFont="1" applyFill="1" applyBorder="1" applyAlignment="1">
      <alignment horizontal="right" vertical="center" wrapText="1"/>
    </xf>
    <xf numFmtId="3" fontId="4" fillId="6" borderId="12" xfId="0" applyNumberFormat="1" applyFont="1" applyFill="1" applyBorder="1" applyAlignment="1">
      <alignment horizontal="right" vertical="center" wrapText="1"/>
    </xf>
    <xf numFmtId="3" fontId="8" fillId="4" borderId="10" xfId="0" applyNumberFormat="1" applyFont="1" applyFill="1" applyBorder="1" applyAlignment="1">
      <alignment horizontal="center" vertical="center" wrapText="1"/>
    </xf>
    <xf numFmtId="3" fontId="8" fillId="4" borderId="14" xfId="0" applyNumberFormat="1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left" vertical="center" wrapText="1"/>
    </xf>
    <xf numFmtId="0" fontId="4" fillId="6" borderId="10" xfId="0" quotePrefix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85725</xdr:colOff>
      <xdr:row>43</xdr:row>
      <xdr:rowOff>161925</xdr:rowOff>
    </xdr:from>
    <xdr:to>
      <xdr:col>7</xdr:col>
      <xdr:colOff>142875</xdr:colOff>
      <xdr:row>45</xdr:row>
      <xdr:rowOff>95250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058FE0DA-BD43-486D-AA0D-48C049FA7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9248775"/>
          <a:ext cx="819150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142875</xdr:colOff>
      <xdr:row>0</xdr:row>
      <xdr:rowOff>133350</xdr:rowOff>
    </xdr:from>
    <xdr:to>
      <xdr:col>5</xdr:col>
      <xdr:colOff>9525</xdr:colOff>
      <xdr:row>2</xdr:row>
      <xdr:rowOff>66675</xdr:rowOff>
    </xdr:to>
    <xdr:pic>
      <xdr:nvPicPr>
        <xdr:cNvPr id="3" name="그림 2">
          <a:extLst>
            <a:ext uri="{FF2B5EF4-FFF2-40B4-BE49-F238E27FC236}">
              <a16:creationId xmlns="" xmlns:a16="http://schemas.microsoft.com/office/drawing/2014/main" id="{1FC79712-CE05-41AD-8DE5-43418737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33350"/>
          <a:ext cx="819150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6"/>
  <sheetViews>
    <sheetView tabSelected="1" workbookViewId="0">
      <selection activeCell="BW24" sqref="BW24"/>
    </sheetView>
  </sheetViews>
  <sheetFormatPr defaultColWidth="2.5" defaultRowHeight="15" customHeight="1" x14ac:dyDescent="0.45"/>
  <cols>
    <col min="1" max="16384" width="2.5" style="1"/>
  </cols>
  <sheetData>
    <row r="1" spans="1:37" ht="15" customHeight="1" x14ac:dyDescent="0.45">
      <c r="A1" s="75" t="s">
        <v>71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7"/>
    </row>
    <row r="2" spans="1:37" ht="15" customHeight="1" x14ac:dyDescent="0.45">
      <c r="A2" s="78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80"/>
    </row>
    <row r="3" spans="1:37" ht="15" customHeight="1" x14ac:dyDescent="0.45">
      <c r="A3" s="78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80"/>
    </row>
    <row r="4" spans="1:37" ht="16.5" customHeight="1" x14ac:dyDescent="0.25">
      <c r="A4" s="20" t="s">
        <v>0</v>
      </c>
      <c r="B4" s="81" t="s">
        <v>1</v>
      </c>
      <c r="C4" s="81"/>
      <c r="D4" s="81"/>
      <c r="E4" s="37"/>
      <c r="F4" s="37"/>
      <c r="G4" s="37"/>
      <c r="H4" s="37"/>
      <c r="I4" s="37"/>
      <c r="J4" s="37"/>
      <c r="K4" s="37"/>
      <c r="L4" s="37"/>
      <c r="M4" s="37"/>
      <c r="N4" s="2"/>
      <c r="O4" s="2"/>
      <c r="P4" s="21" t="s">
        <v>2</v>
      </c>
      <c r="Q4" s="81" t="s">
        <v>3</v>
      </c>
      <c r="R4" s="81"/>
      <c r="S4" s="81"/>
      <c r="T4" s="82" t="s">
        <v>4</v>
      </c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3"/>
    </row>
    <row r="5" spans="1:37" ht="16.5" customHeight="1" x14ac:dyDescent="0.25">
      <c r="A5" s="20"/>
      <c r="B5" s="81" t="s">
        <v>5</v>
      </c>
      <c r="C5" s="81"/>
      <c r="D5" s="81"/>
      <c r="E5" s="37"/>
      <c r="F5" s="37"/>
      <c r="G5" s="37"/>
      <c r="H5" s="37"/>
      <c r="I5" s="37"/>
      <c r="J5" s="37"/>
      <c r="K5" s="37"/>
      <c r="L5" s="37"/>
      <c r="M5" s="37"/>
      <c r="N5" s="2"/>
      <c r="O5" s="2"/>
      <c r="P5" s="21"/>
      <c r="Q5" s="36" t="s">
        <v>6</v>
      </c>
      <c r="R5" s="36"/>
      <c r="S5" s="36"/>
      <c r="T5" s="63" t="s">
        <v>7</v>
      </c>
      <c r="U5" s="63"/>
      <c r="V5" s="63"/>
      <c r="W5" s="63"/>
      <c r="X5" s="63"/>
      <c r="Y5" s="63"/>
      <c r="Z5" s="63"/>
      <c r="AA5" s="63"/>
      <c r="AB5" s="36" t="s">
        <v>8</v>
      </c>
      <c r="AC5" s="36"/>
      <c r="AD5" s="36"/>
      <c r="AE5" s="63" t="s">
        <v>9</v>
      </c>
      <c r="AF5" s="63"/>
      <c r="AG5" s="63"/>
      <c r="AH5" s="63"/>
      <c r="AI5" s="63"/>
      <c r="AJ5" s="63"/>
      <c r="AK5" s="64"/>
    </row>
    <row r="6" spans="1:37" ht="16.5" customHeight="1" x14ac:dyDescent="0.25">
      <c r="A6" s="20"/>
      <c r="B6" s="36" t="s">
        <v>10</v>
      </c>
      <c r="C6" s="36"/>
      <c r="D6" s="36"/>
      <c r="E6" s="37"/>
      <c r="F6" s="37"/>
      <c r="G6" s="37"/>
      <c r="H6" s="37"/>
      <c r="I6" s="37"/>
      <c r="J6" s="37"/>
      <c r="K6" s="37"/>
      <c r="L6" s="37"/>
      <c r="M6" s="37"/>
      <c r="N6" s="2"/>
      <c r="O6" s="2"/>
      <c r="P6" s="21"/>
      <c r="Q6" s="36" t="s">
        <v>11</v>
      </c>
      <c r="R6" s="36"/>
      <c r="S6" s="36"/>
      <c r="T6" s="65" t="s">
        <v>12</v>
      </c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6"/>
    </row>
    <row r="7" spans="1:37" ht="16.5" customHeight="1" x14ac:dyDescent="0.25">
      <c r="A7" s="20"/>
      <c r="B7" s="81" t="s">
        <v>13</v>
      </c>
      <c r="C7" s="81"/>
      <c r="D7" s="81"/>
      <c r="E7" s="37"/>
      <c r="F7" s="37"/>
      <c r="G7" s="37"/>
      <c r="H7" s="37"/>
      <c r="I7" s="37"/>
      <c r="J7" s="37"/>
      <c r="K7" s="37"/>
      <c r="L7" s="37"/>
      <c r="M7" s="37"/>
      <c r="N7" s="2"/>
      <c r="O7" s="2"/>
      <c r="P7" s="21"/>
      <c r="Q7" s="36" t="s">
        <v>14</v>
      </c>
      <c r="R7" s="36"/>
      <c r="S7" s="36"/>
      <c r="T7" s="63" t="s">
        <v>15</v>
      </c>
      <c r="U7" s="63"/>
      <c r="V7" s="63"/>
      <c r="W7" s="63"/>
      <c r="X7" s="63"/>
      <c r="Y7" s="63"/>
      <c r="Z7" s="63"/>
      <c r="AA7" s="63"/>
      <c r="AB7" s="36" t="s">
        <v>16</v>
      </c>
      <c r="AC7" s="36"/>
      <c r="AD7" s="36"/>
      <c r="AE7" s="63" t="s">
        <v>17</v>
      </c>
      <c r="AF7" s="63"/>
      <c r="AG7" s="63"/>
      <c r="AH7" s="63"/>
      <c r="AI7" s="63"/>
      <c r="AJ7" s="63"/>
      <c r="AK7" s="64"/>
    </row>
    <row r="8" spans="1:37" ht="16.5" customHeight="1" x14ac:dyDescent="0.25">
      <c r="A8" s="20"/>
      <c r="B8" s="36" t="s">
        <v>18</v>
      </c>
      <c r="C8" s="36"/>
      <c r="D8" s="36"/>
      <c r="E8" s="37"/>
      <c r="F8" s="37"/>
      <c r="G8" s="37"/>
      <c r="H8" s="37"/>
      <c r="I8" s="37"/>
      <c r="J8" s="37"/>
      <c r="K8" s="37"/>
      <c r="L8" s="37"/>
      <c r="M8" s="37"/>
      <c r="N8" s="2"/>
      <c r="O8" s="2"/>
      <c r="P8" s="21" t="s">
        <v>19</v>
      </c>
      <c r="Q8" s="36" t="s">
        <v>20</v>
      </c>
      <c r="R8" s="36"/>
      <c r="S8" s="36"/>
      <c r="T8" s="63" t="s">
        <v>21</v>
      </c>
      <c r="U8" s="63"/>
      <c r="V8" s="63"/>
      <c r="W8" s="63"/>
      <c r="X8" s="63"/>
      <c r="Y8" s="63"/>
      <c r="Z8" s="63"/>
      <c r="AA8" s="63"/>
      <c r="AB8" s="36" t="s">
        <v>22</v>
      </c>
      <c r="AC8" s="36"/>
      <c r="AD8" s="36"/>
      <c r="AE8" s="63"/>
      <c r="AF8" s="63"/>
      <c r="AG8" s="63"/>
      <c r="AH8" s="63"/>
      <c r="AI8" s="63"/>
      <c r="AJ8" s="63"/>
      <c r="AK8" s="64"/>
    </row>
    <row r="9" spans="1:37" ht="16.5" customHeight="1" x14ac:dyDescent="0.25">
      <c r="A9" s="20"/>
      <c r="B9" s="36" t="s">
        <v>23</v>
      </c>
      <c r="C9" s="36"/>
      <c r="D9" s="36"/>
      <c r="E9" s="37"/>
      <c r="F9" s="37"/>
      <c r="G9" s="37"/>
      <c r="H9" s="37"/>
      <c r="I9" s="37"/>
      <c r="J9" s="37"/>
      <c r="K9" s="37"/>
      <c r="L9" s="37"/>
      <c r="M9" s="37"/>
      <c r="N9" s="2"/>
      <c r="O9" s="2"/>
      <c r="P9" s="21"/>
      <c r="Q9" s="36" t="s">
        <v>18</v>
      </c>
      <c r="R9" s="36"/>
      <c r="S9" s="36"/>
      <c r="T9" s="63" t="s">
        <v>24</v>
      </c>
      <c r="U9" s="63"/>
      <c r="V9" s="63"/>
      <c r="W9" s="63"/>
      <c r="X9" s="63"/>
      <c r="Y9" s="63"/>
      <c r="Z9" s="63"/>
      <c r="AA9" s="63"/>
      <c r="AB9" s="36" t="s">
        <v>23</v>
      </c>
      <c r="AC9" s="36"/>
      <c r="AD9" s="36"/>
      <c r="AE9" s="63" t="s">
        <v>25</v>
      </c>
      <c r="AF9" s="63"/>
      <c r="AG9" s="63"/>
      <c r="AH9" s="63"/>
      <c r="AI9" s="63"/>
      <c r="AJ9" s="63"/>
      <c r="AK9" s="64"/>
    </row>
    <row r="10" spans="1:37" ht="16.5" customHeight="1" x14ac:dyDescent="0.25">
      <c r="A10" s="20"/>
      <c r="B10" s="36" t="s">
        <v>26</v>
      </c>
      <c r="C10" s="36"/>
      <c r="D10" s="36"/>
      <c r="E10" s="37"/>
      <c r="F10" s="37"/>
      <c r="G10" s="37"/>
      <c r="H10" s="37"/>
      <c r="I10" s="37"/>
      <c r="J10" s="37"/>
      <c r="K10" s="37"/>
      <c r="L10" s="37"/>
      <c r="M10" s="37"/>
      <c r="N10" s="2"/>
      <c r="O10" s="2"/>
      <c r="P10" s="21"/>
      <c r="Q10" s="36" t="s">
        <v>26</v>
      </c>
      <c r="R10" s="36"/>
      <c r="S10" s="36"/>
      <c r="T10" s="63" t="s">
        <v>47</v>
      </c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4"/>
    </row>
    <row r="11" spans="1:37" ht="15" customHeight="1" x14ac:dyDescent="0.45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5"/>
    </row>
    <row r="12" spans="1:37" ht="15" customHeight="1" x14ac:dyDescent="0.45">
      <c r="A12" s="92" t="s">
        <v>48</v>
      </c>
      <c r="B12" s="93"/>
      <c r="C12" s="93"/>
      <c r="D12" s="93"/>
      <c r="E12" s="93"/>
      <c r="F12" s="93"/>
      <c r="G12" s="93"/>
      <c r="H12" s="93"/>
      <c r="I12" s="8"/>
      <c r="J12" s="90" t="s">
        <v>27</v>
      </c>
      <c r="K12" s="90"/>
      <c r="L12" s="90"/>
      <c r="M12" s="90"/>
      <c r="N12" s="88" t="str">
        <f>IFERROR(NUMBERSTRING(AB12,1),"")</f>
        <v>육십사만칠천구백</v>
      </c>
      <c r="O12" s="88"/>
      <c r="P12" s="88"/>
      <c r="Q12" s="88"/>
      <c r="R12" s="88"/>
      <c r="S12" s="88"/>
      <c r="T12" s="88"/>
      <c r="U12" s="88"/>
      <c r="V12" s="67" t="s">
        <v>28</v>
      </c>
      <c r="W12" s="67"/>
      <c r="X12" s="67"/>
      <c r="Y12" s="67"/>
      <c r="Z12" s="69" t="s">
        <v>29</v>
      </c>
      <c r="AA12" s="70"/>
      <c r="AB12" s="73">
        <f>IFERROR((AE15+AE28+AE29+AE30),"")</f>
        <v>647900</v>
      </c>
      <c r="AC12" s="73"/>
      <c r="AD12" s="73"/>
      <c r="AE12" s="73"/>
      <c r="AF12" s="73"/>
      <c r="AG12" s="73"/>
      <c r="AH12" s="73"/>
      <c r="AI12" s="73"/>
      <c r="AJ12" s="73"/>
      <c r="AK12" s="6"/>
    </row>
    <row r="13" spans="1:37" ht="15" customHeight="1" x14ac:dyDescent="0.45">
      <c r="A13" s="94"/>
      <c r="B13" s="95"/>
      <c r="C13" s="95"/>
      <c r="D13" s="95"/>
      <c r="E13" s="95"/>
      <c r="F13" s="95"/>
      <c r="G13" s="95"/>
      <c r="H13" s="95"/>
      <c r="I13" s="9"/>
      <c r="J13" s="91"/>
      <c r="K13" s="91"/>
      <c r="L13" s="91"/>
      <c r="M13" s="91"/>
      <c r="N13" s="89"/>
      <c r="O13" s="89"/>
      <c r="P13" s="89"/>
      <c r="Q13" s="89"/>
      <c r="R13" s="89"/>
      <c r="S13" s="89"/>
      <c r="T13" s="89"/>
      <c r="U13" s="89"/>
      <c r="V13" s="68"/>
      <c r="W13" s="68"/>
      <c r="X13" s="68"/>
      <c r="Y13" s="68"/>
      <c r="Z13" s="71"/>
      <c r="AA13" s="72"/>
      <c r="AB13" s="74"/>
      <c r="AC13" s="74"/>
      <c r="AD13" s="74"/>
      <c r="AE13" s="74"/>
      <c r="AF13" s="74"/>
      <c r="AG13" s="74"/>
      <c r="AH13" s="74"/>
      <c r="AI13" s="74"/>
      <c r="AJ13" s="74"/>
      <c r="AK13" s="7"/>
    </row>
    <row r="14" spans="1:37" ht="15" customHeight="1" x14ac:dyDescent="0.45">
      <c r="A14" s="60" t="s">
        <v>30</v>
      </c>
      <c r="B14" s="61"/>
      <c r="C14" s="61"/>
      <c r="D14" s="61" t="s">
        <v>31</v>
      </c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 t="s">
        <v>32</v>
      </c>
      <c r="R14" s="61"/>
      <c r="S14" s="61"/>
      <c r="T14" s="61"/>
      <c r="U14" s="61"/>
      <c r="V14" s="61"/>
      <c r="W14" s="61" t="s">
        <v>33</v>
      </c>
      <c r="X14" s="61"/>
      <c r="Y14" s="61"/>
      <c r="Z14" s="61" t="s">
        <v>50</v>
      </c>
      <c r="AA14" s="61"/>
      <c r="AB14" s="61"/>
      <c r="AC14" s="61"/>
      <c r="AD14" s="61"/>
      <c r="AE14" s="61" t="s">
        <v>51</v>
      </c>
      <c r="AF14" s="61"/>
      <c r="AG14" s="61"/>
      <c r="AH14" s="61"/>
      <c r="AI14" s="61"/>
      <c r="AJ14" s="61"/>
      <c r="AK14" s="62"/>
    </row>
    <row r="15" spans="1:37" ht="24.75" customHeight="1" x14ac:dyDescent="0.45">
      <c r="A15" s="41">
        <v>1</v>
      </c>
      <c r="B15" s="42"/>
      <c r="C15" s="42"/>
      <c r="D15" s="43" t="s">
        <v>69</v>
      </c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2" t="str">
        <f>W15&amp;"User·"&amp;W15&amp;"회사/월"</f>
        <v>1User·1회사/월</v>
      </c>
      <c r="R15" s="42"/>
      <c r="S15" s="42"/>
      <c r="T15" s="42"/>
      <c r="U15" s="42"/>
      <c r="V15" s="42"/>
      <c r="W15" s="59">
        <v>1</v>
      </c>
      <c r="X15" s="59"/>
      <c r="Y15" s="59"/>
      <c r="Z15" s="45">
        <f>IF(W15&gt;1,89000+((W15-1)*20000),IF(W15=1,89000,""))</f>
        <v>89000</v>
      </c>
      <c r="AA15" s="45"/>
      <c r="AB15" s="45"/>
      <c r="AC15" s="45"/>
      <c r="AD15" s="45"/>
      <c r="AE15" s="45">
        <f>IF(Z15="","",Z15*1.1)</f>
        <v>97900.000000000015</v>
      </c>
      <c r="AF15" s="45"/>
      <c r="AG15" s="45"/>
      <c r="AH15" s="45"/>
      <c r="AI15" s="45"/>
      <c r="AJ15" s="45"/>
      <c r="AK15" s="46"/>
    </row>
    <row r="16" spans="1:37" ht="14" x14ac:dyDescent="0.45">
      <c r="A16" s="96"/>
      <c r="B16" s="52"/>
      <c r="C16" s="52"/>
      <c r="D16" s="98" t="s">
        <v>54</v>
      </c>
      <c r="E16" s="52"/>
      <c r="F16" s="97" t="s">
        <v>56</v>
      </c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52"/>
      <c r="R16" s="52"/>
      <c r="S16" s="52"/>
      <c r="T16" s="52"/>
      <c r="U16" s="52"/>
      <c r="V16" s="52"/>
      <c r="W16" s="84"/>
      <c r="X16" s="84"/>
      <c r="Y16" s="84"/>
      <c r="Z16" s="85"/>
      <c r="AA16" s="85"/>
      <c r="AB16" s="85"/>
      <c r="AC16" s="85"/>
      <c r="AD16" s="85"/>
      <c r="AE16" s="86"/>
      <c r="AF16" s="86"/>
      <c r="AG16" s="86"/>
      <c r="AH16" s="86"/>
      <c r="AI16" s="86"/>
      <c r="AJ16" s="86"/>
      <c r="AK16" s="87"/>
    </row>
    <row r="17" spans="1:37" ht="14" x14ac:dyDescent="0.45">
      <c r="A17" s="58"/>
      <c r="B17" s="39"/>
      <c r="C17" s="39"/>
      <c r="D17" s="39" t="s">
        <v>53</v>
      </c>
      <c r="E17" s="39"/>
      <c r="F17" s="40" t="s">
        <v>57</v>
      </c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7"/>
    </row>
    <row r="18" spans="1:37" ht="14" x14ac:dyDescent="0.45">
      <c r="A18" s="58"/>
      <c r="B18" s="39"/>
      <c r="C18" s="39"/>
      <c r="D18" s="39" t="s">
        <v>53</v>
      </c>
      <c r="E18" s="39"/>
      <c r="F18" s="40" t="s">
        <v>58</v>
      </c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7"/>
    </row>
    <row r="19" spans="1:37" ht="14" x14ac:dyDescent="0.45">
      <c r="A19" s="58"/>
      <c r="B19" s="39"/>
      <c r="C19" s="39"/>
      <c r="D19" s="39" t="s">
        <v>53</v>
      </c>
      <c r="E19" s="39"/>
      <c r="F19" s="40" t="s">
        <v>59</v>
      </c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7"/>
    </row>
    <row r="20" spans="1:37" ht="14" x14ac:dyDescent="0.45">
      <c r="A20" s="58"/>
      <c r="B20" s="39"/>
      <c r="C20" s="39"/>
      <c r="D20" s="39" t="s">
        <v>53</v>
      </c>
      <c r="E20" s="39"/>
      <c r="F20" s="40" t="s">
        <v>60</v>
      </c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7"/>
    </row>
    <row r="21" spans="1:37" ht="14" x14ac:dyDescent="0.45">
      <c r="A21" s="58"/>
      <c r="B21" s="39"/>
      <c r="C21" s="39"/>
      <c r="D21" s="39" t="s">
        <v>53</v>
      </c>
      <c r="E21" s="39"/>
      <c r="F21" s="40" t="s">
        <v>61</v>
      </c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7"/>
    </row>
    <row r="22" spans="1:37" ht="13.5" customHeight="1" x14ac:dyDescent="0.45">
      <c r="A22" s="10"/>
      <c r="B22" s="12"/>
      <c r="C22" s="12"/>
      <c r="D22" s="39" t="s">
        <v>53</v>
      </c>
      <c r="E22" s="39"/>
      <c r="F22" s="40" t="s">
        <v>62</v>
      </c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1"/>
    </row>
    <row r="23" spans="1:37" ht="13.5" customHeight="1" x14ac:dyDescent="0.45">
      <c r="A23" s="10"/>
      <c r="B23" s="12"/>
      <c r="C23" s="12"/>
      <c r="D23" s="39" t="s">
        <v>53</v>
      </c>
      <c r="E23" s="39"/>
      <c r="F23" s="40" t="s">
        <v>63</v>
      </c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1"/>
    </row>
    <row r="24" spans="1:37" ht="13.5" customHeight="1" x14ac:dyDescent="0.45">
      <c r="A24" s="10"/>
      <c r="B24" s="12"/>
      <c r="C24" s="12"/>
      <c r="D24" s="39" t="s">
        <v>53</v>
      </c>
      <c r="E24" s="39"/>
      <c r="F24" s="40" t="s">
        <v>64</v>
      </c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1"/>
    </row>
    <row r="25" spans="1:37" ht="13.5" customHeight="1" x14ac:dyDescent="0.45">
      <c r="A25" s="10"/>
      <c r="B25" s="12"/>
      <c r="C25" s="12"/>
      <c r="D25" s="39" t="s">
        <v>53</v>
      </c>
      <c r="E25" s="39"/>
      <c r="F25" s="40" t="s">
        <v>65</v>
      </c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1"/>
    </row>
    <row r="26" spans="1:37" ht="13.5" customHeight="1" x14ac:dyDescent="0.45">
      <c r="A26" s="10"/>
      <c r="B26" s="12"/>
      <c r="C26" s="12"/>
      <c r="D26" s="39" t="s">
        <v>53</v>
      </c>
      <c r="E26" s="39"/>
      <c r="F26" s="40" t="s">
        <v>66</v>
      </c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1"/>
    </row>
    <row r="27" spans="1:37" ht="14" x14ac:dyDescent="0.45">
      <c r="A27" s="47"/>
      <c r="B27" s="48"/>
      <c r="C27" s="48"/>
      <c r="D27" s="39" t="s">
        <v>53</v>
      </c>
      <c r="E27" s="39"/>
      <c r="F27" s="40" t="s">
        <v>67</v>
      </c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50"/>
    </row>
    <row r="28" spans="1:37" ht="24.75" customHeight="1" x14ac:dyDescent="0.45">
      <c r="A28" s="41">
        <v>2</v>
      </c>
      <c r="B28" s="42"/>
      <c r="C28" s="42"/>
      <c r="D28" s="43" t="s">
        <v>55</v>
      </c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51" t="s">
        <v>68</v>
      </c>
      <c r="R28" s="52"/>
      <c r="S28" s="52"/>
      <c r="T28" s="52"/>
      <c r="U28" s="52"/>
      <c r="V28" s="53"/>
      <c r="W28" s="42"/>
      <c r="X28" s="42"/>
      <c r="Y28" s="42"/>
      <c r="Z28" s="44">
        <v>30000</v>
      </c>
      <c r="AA28" s="44"/>
      <c r="AB28" s="44"/>
      <c r="AC28" s="44"/>
      <c r="AD28" s="44"/>
      <c r="AE28" s="45">
        <f>IF(Z28="","",W28*Z28*1.1)</f>
        <v>0</v>
      </c>
      <c r="AF28" s="45"/>
      <c r="AG28" s="45"/>
      <c r="AH28" s="45"/>
      <c r="AI28" s="45"/>
      <c r="AJ28" s="45"/>
      <c r="AK28" s="46"/>
    </row>
    <row r="29" spans="1:37" ht="24.75" customHeight="1" x14ac:dyDescent="0.45">
      <c r="A29" s="41">
        <v>3</v>
      </c>
      <c r="B29" s="42"/>
      <c r="C29" s="42"/>
      <c r="D29" s="43" t="s">
        <v>70</v>
      </c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54"/>
      <c r="R29" s="48"/>
      <c r="S29" s="48"/>
      <c r="T29" s="48"/>
      <c r="U29" s="48"/>
      <c r="V29" s="55"/>
      <c r="W29" s="42"/>
      <c r="X29" s="42"/>
      <c r="Y29" s="42"/>
      <c r="Z29" s="44">
        <v>50000</v>
      </c>
      <c r="AA29" s="44"/>
      <c r="AB29" s="44"/>
      <c r="AC29" s="44"/>
      <c r="AD29" s="44"/>
      <c r="AE29" s="45">
        <f>IF(Z29="","",W29*Z29*1.1)</f>
        <v>0</v>
      </c>
      <c r="AF29" s="45"/>
      <c r="AG29" s="45"/>
      <c r="AH29" s="45"/>
      <c r="AI29" s="45"/>
      <c r="AJ29" s="45"/>
      <c r="AK29" s="46"/>
    </row>
    <row r="30" spans="1:37" ht="24.75" customHeight="1" x14ac:dyDescent="0.45">
      <c r="A30" s="41">
        <v>4</v>
      </c>
      <c r="B30" s="42"/>
      <c r="C30" s="42"/>
      <c r="D30" s="43" t="s">
        <v>52</v>
      </c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2" t="s">
        <v>46</v>
      </c>
      <c r="R30" s="42"/>
      <c r="S30" s="42"/>
      <c r="T30" s="42"/>
      <c r="U30" s="42"/>
      <c r="V30" s="42"/>
      <c r="W30" s="42">
        <v>1</v>
      </c>
      <c r="X30" s="42"/>
      <c r="Y30" s="42"/>
      <c r="Z30" s="44">
        <v>500000</v>
      </c>
      <c r="AA30" s="44"/>
      <c r="AB30" s="44"/>
      <c r="AC30" s="44"/>
      <c r="AD30" s="44"/>
      <c r="AE30" s="45">
        <f>IF(Z30="","",Z30*1.1)</f>
        <v>550000</v>
      </c>
      <c r="AF30" s="45"/>
      <c r="AG30" s="45"/>
      <c r="AH30" s="45"/>
      <c r="AI30" s="45"/>
      <c r="AJ30" s="45"/>
      <c r="AK30" s="46"/>
    </row>
    <row r="31" spans="1:37" ht="24.75" customHeight="1" x14ac:dyDescent="0.45">
      <c r="A31" s="16" t="s">
        <v>49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8">
        <f>IFERROR(SUM(AE15,AE28,AE29),"")</f>
        <v>97900.000000000015</v>
      </c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9"/>
    </row>
    <row r="32" spans="1:37" ht="15" customHeight="1" x14ac:dyDescent="0.45">
      <c r="A32" s="20" t="s">
        <v>34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 t="s">
        <v>35</v>
      </c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2"/>
    </row>
    <row r="33" spans="1:37" ht="15" customHeight="1" x14ac:dyDescent="0.45">
      <c r="A33" s="23" t="s">
        <v>36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6" t="s">
        <v>37</v>
      </c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8"/>
    </row>
    <row r="34" spans="1:37" ht="15" customHeight="1" x14ac:dyDescent="0.45">
      <c r="A34" s="25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8"/>
    </row>
    <row r="35" spans="1:37" ht="15" customHeight="1" x14ac:dyDescent="0.45">
      <c r="A35" s="25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8"/>
    </row>
    <row r="36" spans="1:37" ht="15" customHeight="1" x14ac:dyDescent="0.45">
      <c r="A36" s="25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8"/>
    </row>
    <row r="37" spans="1:37" ht="15" customHeight="1" x14ac:dyDescent="0.45">
      <c r="A37" s="25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8"/>
    </row>
    <row r="38" spans="1:37" ht="15" customHeight="1" x14ac:dyDescent="0.45">
      <c r="A38" s="25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8"/>
    </row>
    <row r="39" spans="1:37" ht="15" customHeight="1" x14ac:dyDescent="0.45">
      <c r="A39" s="25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8"/>
    </row>
    <row r="40" spans="1:37" ht="15" customHeight="1" x14ac:dyDescent="0.25">
      <c r="A40" s="35" t="s">
        <v>38</v>
      </c>
      <c r="B40" s="36"/>
      <c r="C40" s="36"/>
      <c r="D40" s="36"/>
      <c r="E40" s="36"/>
      <c r="F40" s="37"/>
      <c r="G40" s="37"/>
      <c r="H40" s="37"/>
      <c r="I40" s="37"/>
      <c r="J40" s="37"/>
      <c r="K40" s="37"/>
      <c r="L40" s="37"/>
      <c r="M40" s="37"/>
      <c r="N40" s="36" t="s">
        <v>39</v>
      </c>
      <c r="O40" s="36"/>
      <c r="P40" s="36"/>
      <c r="Q40" s="36"/>
      <c r="R40" s="36"/>
      <c r="S40" s="36"/>
      <c r="T40" s="37"/>
      <c r="U40" s="37"/>
      <c r="V40" s="37"/>
      <c r="W40" s="37"/>
      <c r="X40" s="37"/>
      <c r="Y40" s="36" t="s">
        <v>40</v>
      </c>
      <c r="Z40" s="36"/>
      <c r="AA40" s="36"/>
      <c r="AB40" s="36"/>
      <c r="AC40" s="36"/>
      <c r="AD40" s="14"/>
      <c r="AE40" s="14"/>
      <c r="AF40" s="14"/>
      <c r="AG40" s="14"/>
      <c r="AH40" s="14"/>
      <c r="AI40" s="14"/>
      <c r="AJ40" s="14"/>
      <c r="AK40" s="15"/>
    </row>
    <row r="41" spans="1:37" ht="15" customHeight="1" x14ac:dyDescent="0.45">
      <c r="A41" s="35" t="s">
        <v>41</v>
      </c>
      <c r="B41" s="36"/>
      <c r="C41" s="36"/>
      <c r="D41" s="36"/>
      <c r="E41" s="36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8"/>
    </row>
    <row r="42" spans="1:37" ht="15" customHeight="1" x14ac:dyDescent="0.45">
      <c r="A42" s="35" t="s">
        <v>42</v>
      </c>
      <c r="B42" s="36"/>
      <c r="C42" s="36"/>
      <c r="D42" s="36"/>
      <c r="E42" s="36"/>
      <c r="F42" s="36" t="s">
        <v>10</v>
      </c>
      <c r="G42" s="36"/>
      <c r="H42" s="36"/>
      <c r="I42" s="36"/>
      <c r="J42" s="36"/>
      <c r="K42" s="37"/>
      <c r="L42" s="37"/>
      <c r="M42" s="37"/>
      <c r="N42" s="37"/>
      <c r="O42" s="37"/>
      <c r="P42" s="37"/>
      <c r="Q42" s="37"/>
      <c r="R42" s="37"/>
      <c r="S42" s="37"/>
      <c r="T42" s="36" t="s">
        <v>43</v>
      </c>
      <c r="U42" s="36"/>
      <c r="V42" s="36"/>
      <c r="W42" s="36"/>
      <c r="X42" s="36"/>
      <c r="Y42" s="36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8"/>
    </row>
    <row r="43" spans="1:37" ht="15" customHeight="1" x14ac:dyDescent="0.45">
      <c r="A43" s="35"/>
      <c r="B43" s="36"/>
      <c r="C43" s="36"/>
      <c r="D43" s="36"/>
      <c r="E43" s="36"/>
      <c r="F43" s="36" t="s">
        <v>44</v>
      </c>
      <c r="G43" s="36"/>
      <c r="H43" s="36"/>
      <c r="I43" s="36"/>
      <c r="J43" s="36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8"/>
    </row>
    <row r="44" spans="1:37" ht="15" customHeight="1" x14ac:dyDescent="0.45">
      <c r="A44" s="29" t="s">
        <v>45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1"/>
    </row>
    <row r="45" spans="1:37" ht="15" customHeight="1" x14ac:dyDescent="0.45">
      <c r="A45" s="29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1"/>
    </row>
    <row r="46" spans="1:37" ht="15" customHeight="1" thickBot="1" x14ac:dyDescent="0.5">
      <c r="A46" s="32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4"/>
    </row>
  </sheetData>
  <protectedRanges>
    <protectedRange sqref="W15:Y15" name="수량"/>
    <protectedRange sqref="E4:M10" name="공급받는자"/>
    <protectedRange sqref="F40:F41 T40 AD40 Z42 K42:K43 T43" name="범위2"/>
  </protectedRanges>
  <mergeCells count="157">
    <mergeCell ref="D22:E22"/>
    <mergeCell ref="F22:P22"/>
    <mergeCell ref="N12:U13"/>
    <mergeCell ref="J12:M13"/>
    <mergeCell ref="A12:H13"/>
    <mergeCell ref="A20:C20"/>
    <mergeCell ref="Q20:V20"/>
    <mergeCell ref="A16:C16"/>
    <mergeCell ref="A18:C18"/>
    <mergeCell ref="A17:C17"/>
    <mergeCell ref="A21:C21"/>
    <mergeCell ref="F16:P16"/>
    <mergeCell ref="F17:P17"/>
    <mergeCell ref="F18:P18"/>
    <mergeCell ref="F19:P19"/>
    <mergeCell ref="F20:P20"/>
    <mergeCell ref="F21:P21"/>
    <mergeCell ref="Q21:V21"/>
    <mergeCell ref="D16:E16"/>
    <mergeCell ref="D17:E17"/>
    <mergeCell ref="D18:E18"/>
    <mergeCell ref="D19:E19"/>
    <mergeCell ref="D20:E20"/>
    <mergeCell ref="A15:C15"/>
    <mergeCell ref="W18:Y18"/>
    <mergeCell ref="Z18:AD18"/>
    <mergeCell ref="AE18:AK18"/>
    <mergeCell ref="Q17:V17"/>
    <mergeCell ref="W17:Y17"/>
    <mergeCell ref="Z17:AD17"/>
    <mergeCell ref="AE17:AK17"/>
    <mergeCell ref="Q16:V16"/>
    <mergeCell ref="W16:Y16"/>
    <mergeCell ref="Z16:AD16"/>
    <mergeCell ref="AE16:AK16"/>
    <mergeCell ref="Q18:V18"/>
    <mergeCell ref="A1:AK3"/>
    <mergeCell ref="A4:A10"/>
    <mergeCell ref="B4:D4"/>
    <mergeCell ref="E4:M4"/>
    <mergeCell ref="P4:P7"/>
    <mergeCell ref="Q4:S4"/>
    <mergeCell ref="T4:AK4"/>
    <mergeCell ref="B5:D5"/>
    <mergeCell ref="E5:M5"/>
    <mergeCell ref="Q5:S5"/>
    <mergeCell ref="B7:D7"/>
    <mergeCell ref="E7:M7"/>
    <mergeCell ref="Q7:S7"/>
    <mergeCell ref="T7:AA7"/>
    <mergeCell ref="AB7:AD7"/>
    <mergeCell ref="AE7:AK7"/>
    <mergeCell ref="T5:AA5"/>
    <mergeCell ref="AB5:AD5"/>
    <mergeCell ref="Q10:S10"/>
    <mergeCell ref="T10:AK10"/>
    <mergeCell ref="AE5:AK5"/>
    <mergeCell ref="B6:D6"/>
    <mergeCell ref="E6:M6"/>
    <mergeCell ref="Q6:S6"/>
    <mergeCell ref="T6:AK6"/>
    <mergeCell ref="V12:Y13"/>
    <mergeCell ref="Z12:AA13"/>
    <mergeCell ref="AB12:AJ13"/>
    <mergeCell ref="AE8:AK8"/>
    <mergeCell ref="B9:D9"/>
    <mergeCell ref="E9:M9"/>
    <mergeCell ref="Q9:S9"/>
    <mergeCell ref="T9:AA9"/>
    <mergeCell ref="AB9:AD9"/>
    <mergeCell ref="AE9:AK9"/>
    <mergeCell ref="B8:D8"/>
    <mergeCell ref="E8:M8"/>
    <mergeCell ref="P8:P10"/>
    <mergeCell ref="Q8:S8"/>
    <mergeCell ref="T8:AA8"/>
    <mergeCell ref="AB8:AD8"/>
    <mergeCell ref="B10:D10"/>
    <mergeCell ref="E10:M10"/>
    <mergeCell ref="D15:P15"/>
    <mergeCell ref="Q15:V15"/>
    <mergeCell ref="W15:Y15"/>
    <mergeCell ref="Z15:AD15"/>
    <mergeCell ref="AE15:AK15"/>
    <mergeCell ref="A14:C14"/>
    <mergeCell ref="D14:P14"/>
    <mergeCell ref="Q14:V14"/>
    <mergeCell ref="W14:Y14"/>
    <mergeCell ref="Z14:AD14"/>
    <mergeCell ref="AE14:AK14"/>
    <mergeCell ref="AE21:AK21"/>
    <mergeCell ref="A19:C19"/>
    <mergeCell ref="Q19:V19"/>
    <mergeCell ref="W19:Y19"/>
    <mergeCell ref="Z19:AD19"/>
    <mergeCell ref="AE19:AK19"/>
    <mergeCell ref="D21:E21"/>
    <mergeCell ref="Z20:AD20"/>
    <mergeCell ref="AE20:AK20"/>
    <mergeCell ref="W21:Y21"/>
    <mergeCell ref="Z21:AD21"/>
    <mergeCell ref="W20:Y20"/>
    <mergeCell ref="AE30:AK30"/>
    <mergeCell ref="A27:C27"/>
    <mergeCell ref="Q27:V27"/>
    <mergeCell ref="W27:Y27"/>
    <mergeCell ref="Z27:AD27"/>
    <mergeCell ref="AE27:AK27"/>
    <mergeCell ref="D27:E27"/>
    <mergeCell ref="F27:P27"/>
    <mergeCell ref="A29:C29"/>
    <mergeCell ref="D29:P29"/>
    <mergeCell ref="W29:Y29"/>
    <mergeCell ref="Z29:AD29"/>
    <mergeCell ref="AE29:AK29"/>
    <mergeCell ref="A28:C28"/>
    <mergeCell ref="D28:P28"/>
    <mergeCell ref="W28:Y28"/>
    <mergeCell ref="Z28:AD28"/>
    <mergeCell ref="AE28:AK28"/>
    <mergeCell ref="Q28:V29"/>
    <mergeCell ref="D23:E23"/>
    <mergeCell ref="F23:P23"/>
    <mergeCell ref="D24:E24"/>
    <mergeCell ref="F24:P24"/>
    <mergeCell ref="D25:E25"/>
    <mergeCell ref="F25:P25"/>
    <mergeCell ref="D26:E26"/>
    <mergeCell ref="F26:P26"/>
    <mergeCell ref="A40:E40"/>
    <mergeCell ref="F40:M40"/>
    <mergeCell ref="N40:S40"/>
    <mergeCell ref="A30:C30"/>
    <mergeCell ref="D30:P30"/>
    <mergeCell ref="Q30:V30"/>
    <mergeCell ref="T40:X40"/>
    <mergeCell ref="W30:Y30"/>
    <mergeCell ref="Y40:AC40"/>
    <mergeCell ref="Z30:AD30"/>
    <mergeCell ref="AD40:AK40"/>
    <mergeCell ref="A31:V31"/>
    <mergeCell ref="W31:AK31"/>
    <mergeCell ref="A32:S32"/>
    <mergeCell ref="T32:AK32"/>
    <mergeCell ref="A33:S39"/>
    <mergeCell ref="T33:AK39"/>
    <mergeCell ref="A44:AK46"/>
    <mergeCell ref="A41:E41"/>
    <mergeCell ref="F41:AK41"/>
    <mergeCell ref="A42:E43"/>
    <mergeCell ref="F42:J42"/>
    <mergeCell ref="K42:S42"/>
    <mergeCell ref="T42:Y42"/>
    <mergeCell ref="Z42:AK42"/>
    <mergeCell ref="F43:J43"/>
    <mergeCell ref="K43:S43"/>
    <mergeCell ref="T43:AK43"/>
  </mergeCells>
  <phoneticPr fontId="2" type="noConversion"/>
  <dataValidations disablePrompts="1" count="1">
    <dataValidation type="list" allowBlank="1" showInputMessage="1" showErrorMessage="1" sqref="W15:Y15">
      <formula1>"1,2,3,4,5,6,7,8,9,10"</formula1>
    </dataValidation>
  </dataValidations>
  <pageMargins left="0" right="0" top="0.74803149606299213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케이렙365 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양석모</dc:creator>
  <cp:lastModifiedBy>김종헌</cp:lastModifiedBy>
  <cp:lastPrinted>2024-04-09T04:11:49Z</cp:lastPrinted>
  <dcterms:created xsi:type="dcterms:W3CDTF">2022-04-07T06:46:01Z</dcterms:created>
  <dcterms:modified xsi:type="dcterms:W3CDTF">2026-03-26T00:21:21Z</dcterms:modified>
</cp:coreProperties>
</file>